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บประมาณ\2567\ITA 67\ส่งน้องรัญน์67  OIT\ส่งใหม่ตัวนี้ 67 ( 6 เดือน)\6 เดือนแรก\"/>
    </mc:Choice>
  </mc:AlternateContent>
  <bookViews>
    <workbookView xWindow="0" yWindow="0" windowWidth="28800" windowHeight="11910"/>
  </bookViews>
  <sheets>
    <sheet name="ผลการใช้จ่ายฯ" sheetId="2" r:id="rId1"/>
  </sheets>
  <definedNames>
    <definedName name="_xlnm.Print_Area" localSheetId="0">ผลการใช้จ่ายฯ!$A$1:$AA$105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E13" i="2" l="1"/>
  <c r="E12" i="2"/>
  <c r="E16" i="2" s="1"/>
  <c r="E19" i="2" s="1"/>
  <c r="D16" i="2"/>
  <c r="D19" i="2" l="1"/>
  <c r="E39" i="2"/>
  <c r="E25" i="2" s="1"/>
  <c r="F25" i="2" s="1"/>
  <c r="F39" i="2" s="1"/>
  <c r="F19" i="2" l="1"/>
  <c r="E4" i="2"/>
  <c r="F4" i="2" s="1"/>
</calcChain>
</file>

<file path=xl/sharedStrings.xml><?xml version="1.0" encoding="utf-8"?>
<sst xmlns="http://schemas.openxmlformats.org/spreadsheetml/2006/main" count="52" uniqueCount="35">
  <si>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</si>
  <si>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</si>
  <si>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</si>
  <si>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</si>
  <si>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</si>
  <si>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</si>
  <si>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</si>
  <si>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</si>
  <si>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</si>
  <si>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</si>
  <si>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</si>
  <si>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</si>
  <si>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</si>
  <si>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</si>
  <si>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</si>
  <si>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</si>
  <si>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</si>
  <si>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</si>
  <si>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</si>
  <si>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</si>
  <si>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</si>
  <si>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</si>
  <si>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</si>
  <si>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</si>
  <si>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</si>
  <si>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</si>
  <si>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</si>
  <si>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</si>
  <si>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</si>
  <si>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(จิรวัฒน์  ดูดิง)</t>
  </si>
  <si>
    <t>ผกก.สภ.เบตง</t>
  </si>
  <si>
    <t>รายงานผลการใช้จ่ายไตรมาส 1 - 2  (เดือน ต.ค.66 - มี.ค.67)</t>
  </si>
  <si>
    <t>ค่าจ้างเหมาบริการ ทำความสะอาด</t>
  </si>
  <si>
    <t>เป้าหมายการเบิกจ่ายตามมติ ครม.</t>
  </si>
  <si>
    <t>ผลการเบิกจ่ายจริง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</si>
</sst>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43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3" fontId="3" fillId="0" borderId="1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3" fillId="0" borderId="6" xfId="1" applyFont="1" applyBorder="1" applyAlignment="1">
      <alignment horizontal="center" vertical="center"/>
    </xf>
    <xf numFmtId="2" fontId="3" fillId="0" borderId="1" xfId="0" applyNumberFormat="1" applyFont="1" applyBorder="1"/>
    <xf numFmtId="43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43" fontId="4" fillId="0" borderId="6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2" fontId="4" fillId="3" borderId="1" xfId="0" applyNumberFormat="1" applyFont="1" applyFill="1" applyBorder="1"/>
    <xf numFmtId="9" fontId="4" fillId="3" borderId="6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</xdr:colOff>
      <xdr:row>40</xdr:row>
      <xdr:rowOff>95250</xdr:rowOff>
    </xdr:from>
    <xdr:to>
      <xdr:col>3</xdr:col>
      <xdr:colOff>857885</xdr:colOff>
      <xdr:row>43</xdr:row>
      <xdr:rowOff>12065</xdr:rowOff>
    </xdr:to>
    <xdr:pic>
      <xdr:nvPicPr>
        <xdr:cNvPr id="3" name="รูปภาพ 2" descr="C:\Users\Lenovo\Desktop\ลายเซ็นผกก_พื้นใส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810125" y="29908500"/>
          <a:ext cx="683260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120" zoomScaleNormal="120" workbookViewId="0"/>
  </sheetViews>
  <sheetFormatPr defaultRowHeight="14.25" x14ac:dyDescent="0.2"/>
  <cols>
    <col min="1" max="1" width="5.875" customWidth="1"/>
    <col min="2" max="2" width="33.625" customWidth="1"/>
    <col min="3" max="3" width="21.375" customWidth="1"/>
    <col min="4" max="4" width="23" customWidth="1"/>
    <col min="5" max="5" width="18.5" customWidth="1"/>
    <col min="6" max="6" width="12.125" customWidth="1"/>
    <col min="7" max="7" width="16.5" customWidth="1"/>
    <col min="13" max="13" width="17.5" customWidth="1"/>
  </cols>
  <sheetData>
    <row r="1" spans="1:7" ht="35.25" customHeight="1" x14ac:dyDescent="0.2">
      <c r="A1" s="9"/>
      <c r="B1" s="24"/>
      <c r="C1" s="41" t="s">
        <v>31</v>
      </c>
      <c r="D1" s="41"/>
      <c r="E1" s="41"/>
      <c r="F1" s="24"/>
      <c r="G1" s="24"/>
    </row>
    <row r="2" spans="1:7" ht="20.25" customHeight="1" x14ac:dyDescent="0.2">
      <c r="A2" s="39" t="s">
        <v>0</v>
      </c>
      <c r="B2" s="39" t="s">
        <v>5</v>
      </c>
      <c r="C2" s="46" t="s">
        <v>33</v>
      </c>
      <c r="D2" s="48" t="s">
        <v>2</v>
      </c>
      <c r="E2" s="50" t="s">
        <v>3</v>
      </c>
      <c r="F2" s="42" t="s">
        <v>34</v>
      </c>
      <c r="G2" s="44" t="s">
        <v>4</v>
      </c>
    </row>
    <row r="3" spans="1:7" ht="31.5" customHeight="1" x14ac:dyDescent="0.2">
      <c r="A3" s="40"/>
      <c r="B3" s="40"/>
      <c r="C3" s="47"/>
      <c r="D3" s="49"/>
      <c r="E3" s="51"/>
      <c r="F3" s="43"/>
      <c r="G3" s="45"/>
    </row>
    <row r="4" spans="1:7" ht="21" customHeight="1" x14ac:dyDescent="0.35">
      <c r="A4" s="18">
        <v>1</v>
      </c>
      <c r="B4" s="1" t="s">
        <v>18</v>
      </c>
      <c r="C4" s="53">
        <v>0.55000000000000004</v>
      </c>
      <c r="D4" s="30">
        <v>2568000</v>
      </c>
      <c r="E4" s="30">
        <f>SUM(E19)</f>
        <v>1599671.5200000003</v>
      </c>
      <c r="F4" s="52">
        <f>E4*100/D4</f>
        <v>62.292504672897209</v>
      </c>
      <c r="G4" s="31" t="s">
        <v>25</v>
      </c>
    </row>
    <row r="5" spans="1:7" ht="21" x14ac:dyDescent="0.35">
      <c r="A5" s="12"/>
      <c r="B5" s="1" t="s">
        <v>17</v>
      </c>
      <c r="C5" s="13"/>
      <c r="D5" s="25"/>
      <c r="E5" s="25"/>
      <c r="F5" s="29"/>
      <c r="G5" s="4"/>
    </row>
    <row r="6" spans="1:7" ht="21" x14ac:dyDescent="0.35">
      <c r="A6" s="12"/>
      <c r="B6" s="1" t="s">
        <v>19</v>
      </c>
      <c r="C6" s="13"/>
      <c r="D6" s="25"/>
      <c r="E6" s="25"/>
      <c r="F6" s="29"/>
      <c r="G6" s="4"/>
    </row>
    <row r="7" spans="1:7" ht="21" x14ac:dyDescent="0.35">
      <c r="A7" s="12"/>
      <c r="B7" s="1" t="s">
        <v>6</v>
      </c>
      <c r="C7" s="13"/>
      <c r="D7" s="25">
        <v>864000</v>
      </c>
      <c r="E7" s="32">
        <v>648000</v>
      </c>
      <c r="F7" s="29"/>
      <c r="G7" s="4"/>
    </row>
    <row r="8" spans="1:7" ht="21" x14ac:dyDescent="0.35">
      <c r="A8" s="12"/>
      <c r="B8" s="1" t="s">
        <v>7</v>
      </c>
      <c r="C8" s="11"/>
      <c r="D8" s="26">
        <v>65200</v>
      </c>
      <c r="E8" s="33">
        <v>48900</v>
      </c>
      <c r="F8" s="29"/>
      <c r="G8" s="4"/>
    </row>
    <row r="9" spans="1:7" ht="21" x14ac:dyDescent="0.35">
      <c r="A9" s="12"/>
      <c r="B9" s="1" t="s">
        <v>8</v>
      </c>
      <c r="C9" s="11"/>
      <c r="D9" s="26">
        <v>40400</v>
      </c>
      <c r="E9" s="33">
        <v>188056</v>
      </c>
      <c r="F9" s="29"/>
      <c r="G9" s="4"/>
    </row>
    <row r="10" spans="1:7" ht="21" x14ac:dyDescent="0.35">
      <c r="A10" s="12"/>
      <c r="B10" s="1" t="s">
        <v>32</v>
      </c>
      <c r="C10" s="11"/>
      <c r="D10" s="26">
        <v>21600</v>
      </c>
      <c r="E10" s="33">
        <v>153839</v>
      </c>
      <c r="F10" s="29"/>
      <c r="G10" s="4"/>
    </row>
    <row r="11" spans="1:7" s="8" customFormat="1" ht="20.25" customHeight="1" x14ac:dyDescent="0.35">
      <c r="A11" s="12"/>
      <c r="B11" s="1" t="s">
        <v>9</v>
      </c>
      <c r="C11" s="37"/>
      <c r="D11" s="28">
        <v>15700</v>
      </c>
      <c r="E11" s="33">
        <v>96221.6</v>
      </c>
      <c r="F11" s="29"/>
      <c r="G11" s="4"/>
    </row>
    <row r="12" spans="1:7" ht="21" customHeight="1" x14ac:dyDescent="0.35">
      <c r="A12" s="6"/>
      <c r="B12" s="5" t="s">
        <v>10</v>
      </c>
      <c r="C12" s="10"/>
      <c r="D12" s="26">
        <v>544411</v>
      </c>
      <c r="E12" s="33">
        <f>35082.48+54742.08+37277.04+63398.4</f>
        <v>190500</v>
      </c>
      <c r="F12" s="29"/>
      <c r="G12" s="7"/>
    </row>
    <row r="13" spans="1:7" ht="21" x14ac:dyDescent="0.35">
      <c r="A13" s="12"/>
      <c r="B13" s="1" t="s">
        <v>11</v>
      </c>
      <c r="C13" s="11"/>
      <c r="D13" s="26">
        <v>808889</v>
      </c>
      <c r="E13" s="33">
        <f>31029.45+16423.75+35502.65+10133.25</f>
        <v>93089.1</v>
      </c>
      <c r="F13" s="29"/>
      <c r="G13" s="4"/>
    </row>
    <row r="14" spans="1:7" ht="21" x14ac:dyDescent="0.35">
      <c r="A14" s="12"/>
      <c r="B14" s="1" t="s">
        <v>26</v>
      </c>
      <c r="C14" s="36"/>
      <c r="D14" s="26">
        <v>11200</v>
      </c>
      <c r="E14" s="33">
        <v>50613</v>
      </c>
      <c r="F14" s="29"/>
      <c r="G14" s="4"/>
    </row>
    <row r="15" spans="1:7" ht="21" x14ac:dyDescent="0.35">
      <c r="A15" s="12"/>
      <c r="B15" s="1" t="s">
        <v>13</v>
      </c>
      <c r="C15" s="13"/>
      <c r="D15" s="25">
        <v>35000</v>
      </c>
      <c r="E15" s="32">
        <v>9600</v>
      </c>
      <c r="F15" s="29"/>
      <c r="G15" s="4"/>
    </row>
    <row r="16" spans="1:7" ht="21" x14ac:dyDescent="0.35">
      <c r="A16" s="12"/>
      <c r="B16" s="17" t="s">
        <v>14</v>
      </c>
      <c r="C16" s="11"/>
      <c r="D16" s="26">
        <f>SUM(D7:D15)</f>
        <v>2406400</v>
      </c>
      <c r="E16" s="38">
        <f>SUM(E7:E15)</f>
        <v>1478818.7000000002</v>
      </c>
      <c r="F16" s="29"/>
      <c r="G16" s="4"/>
    </row>
    <row r="17" spans="1:7" ht="21" x14ac:dyDescent="0.35">
      <c r="A17" s="12"/>
      <c r="B17" s="1" t="s">
        <v>15</v>
      </c>
      <c r="C17" s="11"/>
      <c r="D17" s="26">
        <v>116500</v>
      </c>
      <c r="E17" s="33">
        <v>96452.82</v>
      </c>
      <c r="F17" s="29"/>
      <c r="G17" s="4"/>
    </row>
    <row r="18" spans="1:7" ht="21" x14ac:dyDescent="0.35">
      <c r="A18" s="12"/>
      <c r="B18" s="1" t="s">
        <v>20</v>
      </c>
      <c r="C18" s="11"/>
      <c r="D18" s="26">
        <v>45100</v>
      </c>
      <c r="E18" s="33">
        <v>24400</v>
      </c>
      <c r="F18" s="29"/>
      <c r="G18" s="4"/>
    </row>
    <row r="19" spans="1:7" ht="21" x14ac:dyDescent="0.35">
      <c r="A19" s="18" t="s">
        <v>1</v>
      </c>
      <c r="B19" s="1"/>
      <c r="C19" s="10"/>
      <c r="D19" s="27">
        <f>SUM(D16:D18)</f>
        <v>2568000</v>
      </c>
      <c r="E19" s="27">
        <f>SUM(E16:E18)</f>
        <v>1599671.5200000003</v>
      </c>
      <c r="F19" s="52">
        <f t="shared" ref="F19" si="0">E19*100/D19</f>
        <v>62.292504672897209</v>
      </c>
      <c r="G19" s="3"/>
    </row>
    <row r="20" spans="1:7" ht="21" x14ac:dyDescent="0.35">
      <c r="A20" s="20"/>
      <c r="B20" s="21"/>
      <c r="C20" s="22"/>
      <c r="D20" s="22"/>
      <c r="E20" s="22"/>
      <c r="F20" s="14"/>
      <c r="G20" s="14"/>
    </row>
    <row r="21" spans="1:7" ht="21" x14ac:dyDescent="0.2">
      <c r="A21" s="9"/>
      <c r="C21" s="23"/>
      <c r="D21" s="23"/>
      <c r="E21" s="23"/>
    </row>
    <row r="22" spans="1:7" ht="14.25" customHeight="1" x14ac:dyDescent="0.2"/>
    <row r="23" spans="1:7" ht="27" customHeight="1" x14ac:dyDescent="0.2">
      <c r="A23" s="39" t="s">
        <v>0</v>
      </c>
      <c r="B23" s="39" t="s">
        <v>5</v>
      </c>
      <c r="C23" s="46" t="s">
        <v>33</v>
      </c>
      <c r="D23" s="48" t="s">
        <v>2</v>
      </c>
      <c r="E23" s="50" t="s">
        <v>3</v>
      </c>
      <c r="F23" s="42" t="s">
        <v>34</v>
      </c>
      <c r="G23" s="44" t="s">
        <v>4</v>
      </c>
    </row>
    <row r="24" spans="1:7" ht="23.25" customHeight="1" x14ac:dyDescent="0.2">
      <c r="A24" s="40"/>
      <c r="B24" s="40"/>
      <c r="C24" s="47"/>
      <c r="D24" s="49"/>
      <c r="E24" s="51"/>
      <c r="F24" s="43"/>
      <c r="G24" s="45"/>
    </row>
    <row r="25" spans="1:7" ht="21" x14ac:dyDescent="0.35">
      <c r="A25" s="18">
        <v>2</v>
      </c>
      <c r="B25" s="1" t="s">
        <v>21</v>
      </c>
      <c r="C25" s="54">
        <v>0.55000000000000004</v>
      </c>
      <c r="D25" s="19">
        <v>96400</v>
      </c>
      <c r="E25" s="19">
        <f>SUM(E39)</f>
        <v>89696</v>
      </c>
      <c r="F25" s="55">
        <f>E25*100/D25</f>
        <v>93.045643153526967</v>
      </c>
      <c r="G25" s="18" t="s">
        <v>25</v>
      </c>
    </row>
    <row r="26" spans="1:7" ht="21" x14ac:dyDescent="0.35">
      <c r="A26" s="12"/>
      <c r="B26" s="1" t="s">
        <v>23</v>
      </c>
      <c r="C26" s="3"/>
      <c r="D26" s="15"/>
      <c r="E26" s="15"/>
      <c r="F26" s="3"/>
      <c r="G26" s="3"/>
    </row>
    <row r="27" spans="1:7" ht="21" x14ac:dyDescent="0.35">
      <c r="A27" s="12"/>
      <c r="B27" s="16" t="s">
        <v>22</v>
      </c>
      <c r="C27" s="3"/>
      <c r="D27" s="15"/>
      <c r="E27" s="15"/>
      <c r="F27" s="3"/>
      <c r="G27" s="3"/>
    </row>
    <row r="28" spans="1:7" ht="21" x14ac:dyDescent="0.35">
      <c r="A28" s="12"/>
      <c r="B28" s="1" t="s">
        <v>6</v>
      </c>
      <c r="C28" s="3"/>
      <c r="D28" s="15"/>
      <c r="E28" s="15"/>
      <c r="F28" s="3"/>
      <c r="G28" s="3"/>
    </row>
    <row r="29" spans="1:7" ht="21" x14ac:dyDescent="0.35">
      <c r="A29" s="12"/>
      <c r="B29" s="1" t="s">
        <v>7</v>
      </c>
      <c r="C29" s="3"/>
      <c r="D29" s="15"/>
      <c r="E29" s="15"/>
      <c r="F29" s="3"/>
      <c r="G29" s="3"/>
    </row>
    <row r="30" spans="1:7" ht="21" x14ac:dyDescent="0.35">
      <c r="A30" s="12"/>
      <c r="B30" s="1" t="s">
        <v>8</v>
      </c>
      <c r="C30" s="3"/>
      <c r="D30" s="15"/>
      <c r="E30" s="15"/>
      <c r="F30" s="3"/>
      <c r="G30" s="3"/>
    </row>
    <row r="31" spans="1:7" ht="21" x14ac:dyDescent="0.35">
      <c r="A31" s="12"/>
      <c r="B31" s="1" t="s">
        <v>24</v>
      </c>
      <c r="C31" s="3"/>
      <c r="D31" s="15"/>
      <c r="E31" s="15">
        <v>89696</v>
      </c>
      <c r="F31" s="3"/>
      <c r="G31" s="3"/>
    </row>
    <row r="32" spans="1:7" ht="21" x14ac:dyDescent="0.35">
      <c r="A32" s="12"/>
      <c r="B32" s="1" t="s">
        <v>9</v>
      </c>
      <c r="C32" s="3"/>
      <c r="D32" s="15"/>
      <c r="E32" s="15"/>
      <c r="F32" s="3"/>
      <c r="G32" s="3"/>
    </row>
    <row r="33" spans="1:7" ht="21" x14ac:dyDescent="0.35">
      <c r="A33" s="6"/>
      <c r="B33" s="5" t="s">
        <v>10</v>
      </c>
      <c r="C33" s="3"/>
      <c r="D33" s="15"/>
      <c r="E33" s="15"/>
      <c r="F33" s="3"/>
      <c r="G33" s="3"/>
    </row>
    <row r="34" spans="1:7" ht="21" x14ac:dyDescent="0.35">
      <c r="A34" s="12"/>
      <c r="B34" s="1" t="s">
        <v>11</v>
      </c>
      <c r="C34" s="3"/>
      <c r="D34" s="15"/>
      <c r="E34" s="15"/>
      <c r="F34" s="3"/>
      <c r="G34" s="3"/>
    </row>
    <row r="35" spans="1:7" ht="21" x14ac:dyDescent="0.35">
      <c r="A35" s="12"/>
      <c r="B35" s="1" t="s">
        <v>12</v>
      </c>
      <c r="C35" s="3"/>
      <c r="D35" s="15"/>
      <c r="E35" s="15"/>
      <c r="F35" s="3"/>
      <c r="G35" s="3"/>
    </row>
    <row r="36" spans="1:7" ht="21" x14ac:dyDescent="0.35">
      <c r="A36" s="12"/>
      <c r="B36" s="17" t="s">
        <v>14</v>
      </c>
      <c r="C36" s="3"/>
      <c r="D36" s="15"/>
      <c r="E36" s="15"/>
      <c r="F36" s="3"/>
      <c r="G36" s="3"/>
    </row>
    <row r="37" spans="1:7" ht="21" x14ac:dyDescent="0.35">
      <c r="A37" s="12"/>
      <c r="B37" s="1" t="s">
        <v>15</v>
      </c>
      <c r="C37" s="3"/>
      <c r="D37" s="15"/>
      <c r="E37" s="15"/>
      <c r="F37" s="3"/>
      <c r="G37" s="3"/>
    </row>
    <row r="38" spans="1:7" ht="21" x14ac:dyDescent="0.35">
      <c r="A38" s="12"/>
      <c r="B38" s="1" t="s">
        <v>16</v>
      </c>
      <c r="C38" s="3"/>
      <c r="D38" s="15"/>
      <c r="E38" s="15"/>
      <c r="F38" s="3"/>
      <c r="G38" s="3"/>
    </row>
    <row r="39" spans="1:7" ht="21" x14ac:dyDescent="0.35">
      <c r="A39" s="2" t="s">
        <v>1</v>
      </c>
      <c r="B39" s="3"/>
      <c r="C39" s="3"/>
      <c r="D39" s="19">
        <f>SUM(D25:D38)</f>
        <v>96400</v>
      </c>
      <c r="E39" s="19">
        <f>SUM(E28:E38)</f>
        <v>89696</v>
      </c>
      <c r="F39" s="55">
        <f>SUM(F25)</f>
        <v>93.045643153526967</v>
      </c>
      <c r="G39" s="3"/>
    </row>
    <row r="41" spans="1:7" ht="23.25" x14ac:dyDescent="0.5">
      <c r="C41" s="34"/>
      <c r="D41" s="34" t="s">
        <v>27</v>
      </c>
    </row>
    <row r="42" spans="1:7" ht="13.5" customHeight="1" x14ac:dyDescent="0.5">
      <c r="C42" s="34"/>
      <c r="D42" s="34"/>
    </row>
    <row r="43" spans="1:7" ht="18" customHeight="1" x14ac:dyDescent="0.5">
      <c r="C43" s="35" t="s">
        <v>28</v>
      </c>
      <c r="D43" s="34"/>
    </row>
    <row r="44" spans="1:7" ht="23.25" x14ac:dyDescent="0.5">
      <c r="C44" s="34"/>
      <c r="D44" s="34" t="s">
        <v>29</v>
      </c>
    </row>
    <row r="45" spans="1:7" ht="23.25" x14ac:dyDescent="0.5">
      <c r="C45" s="34"/>
      <c r="D45" s="34" t="s">
        <v>30</v>
      </c>
    </row>
  </sheetData>
  <mergeCells count="15">
    <mergeCell ref="A23:A24"/>
    <mergeCell ref="B23:B24"/>
    <mergeCell ref="C1:E1"/>
    <mergeCell ref="F2:F3"/>
    <mergeCell ref="G2:G3"/>
    <mergeCell ref="A2:A3"/>
    <mergeCell ref="B2:B3"/>
    <mergeCell ref="C2:C3"/>
    <mergeCell ref="D2:D3"/>
    <mergeCell ref="E2:E3"/>
    <mergeCell ref="F23:F24"/>
    <mergeCell ref="G23:G24"/>
    <mergeCell ref="C23:C24"/>
    <mergeCell ref="D23:D24"/>
    <mergeCell ref="E23:E24"/>
  </mergeCells>
  <pageMargins left="0.31496062992125984" right="0.31496062992125984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2024-04-29T09:14:58Z</cp:lastPrinted>
  <dcterms:created xsi:type="dcterms:W3CDTF">2024-01-10T07:59:11Z</dcterms:created>
  <dcterms:modified xsi:type="dcterms:W3CDTF">2024-04-29T09:23:27Z</dcterms:modified>
</cp:coreProperties>
</file>